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KBW_DELEGATURA\Meldunek - kontrole rejestru wyborców\2023\"/>
    </mc:Choice>
  </mc:AlternateContent>
  <xr:revisionPtr revIDLastSave="0" documentId="13_ncr:1_{FA749520-9D4E-4029-9A5D-A31B78E98F52}" xr6:coauthVersionLast="36" xr6:coauthVersionMax="36" xr10:uidLastSave="{00000000-0000-0000-0000-000000000000}"/>
  <bookViews>
    <workbookView xWindow="0" yWindow="0" windowWidth="30771" windowHeight="10937" xr2:uid="{00000000-000D-0000-FFFF-FFFF00000000}"/>
  </bookViews>
  <sheets>
    <sheet name="rejestr_wyborcow_2023_kw_4" sheetId="1" r:id="rId1"/>
  </sheets>
  <definedNames>
    <definedName name="_xlnm.Print_Area" localSheetId="0">rejestr_wyborcow_2023_kw_4!$A$1:$L$45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<sst xmlns="http://schemas.openxmlformats.org/spreadsheetml/2006/main" count="93" uniqueCount="61">
  <si>
    <t>Kod TERYT</t>
  </si>
  <si>
    <t>Gmina</t>
  </si>
  <si>
    <t>Powiat</t>
  </si>
  <si>
    <t>Liczba mieszkańców</t>
  </si>
  <si>
    <t>Liczba wyborców ogółem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</si>
  <si>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</si>
  <si>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</si>
  <si>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</si>
  <si>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</si>
  <si>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</si>
  <si>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</si>
  <si>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</si>
  <si>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</si>
  <si>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</si>
  <si>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</si>
  <si>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</si>
  <si>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</si>
  <si>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</si>
  <si>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</si>
  <si>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</si>
  <si>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</si>
  <si>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</si>
  <si>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</si>
  <si>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</si>
  <si>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</si>
  <si>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</si>
  <si>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</si>
  <si>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</si>
  <si>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</si>
  <si>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</si>
  <si>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</si>
  <si>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</si>
  <si>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</si>
  <si>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</si>
  <si>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</si>
  <si>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</si>
  <si>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</si>
  <si>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</si>
  <si>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</si>
  <si>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</si>
  <si>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</si>
  <si>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</si>
  <si>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</si>
  <si>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</si>
  <si>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</si>
  <si>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</si>
  <si>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</si>
  <si>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</si>
  <si>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</si>
  <si>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</si>
  <si>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</si>
  <si>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</si>
  <si>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</si>
  <si>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</si>
  <si>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</si>
  <si>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</si>
  <si>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</si>
  <si>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</si>
  <si>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</si>
  <si>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</si>
  <si>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Krajowe Biuro Wyborcze Delegatura w Pile - stan rejestru wyborców na dzień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</si>
</sst>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3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topLeftCell="A10" workbookViewId="0">
      <selection activeCell="P36" sqref="P36"/>
    </sheetView>
  </sheetViews>
  <sheetFormatPr defaultRowHeight="14.6" x14ac:dyDescent="0.4"/>
  <cols>
    <col min="1" max="1" width="8.23046875" style="4" customWidth="1"/>
    <col min="2" max="2" width="24.07421875" style="4" customWidth="1"/>
    <col min="3" max="3" width="22.4609375" style="4" customWidth="1"/>
    <col min="4" max="4" width="13.23046875" customWidth="1"/>
    <col min="5" max="5" width="11.3828125" customWidth="1"/>
    <col min="6" max="6" width="18.61328125" customWidth="1"/>
    <col min="7" max="7" width="14.61328125" customWidth="1"/>
    <col min="8" max="8" width="15.3828125" customWidth="1"/>
    <col min="9" max="9" width="13.61328125" customWidth="1"/>
    <col min="10" max="10" width="14.07421875" customWidth="1"/>
    <col min="11" max="11" width="15" customWidth="1"/>
    <col min="12" max="12" width="14.765625" customWidth="1"/>
  </cols>
  <sheetData>
    <row r="1" spans="1:12" ht="24.65" customHeight="1" x14ac:dyDescent="0.4">
      <c r="A1" s="8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5" customFormat="1" ht="139.8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53</v>
      </c>
      <c r="G2" s="6" t="s">
        <v>54</v>
      </c>
      <c r="H2" s="6" t="s">
        <v>55</v>
      </c>
      <c r="I2" s="6" t="s">
        <v>56</v>
      </c>
      <c r="J2" s="6" t="s">
        <v>57</v>
      </c>
      <c r="K2" s="6" t="s">
        <v>58</v>
      </c>
      <c r="L2" s="6" t="s">
        <v>59</v>
      </c>
    </row>
    <row r="3" spans="1:12" ht="14.7" customHeight="1" x14ac:dyDescent="0.4">
      <c r="A3" s="2" t="s">
        <v>5</v>
      </c>
      <c r="B3" s="2"/>
      <c r="C3" s="2"/>
      <c r="D3" s="9">
        <v>44199</v>
      </c>
      <c r="E3" s="9">
        <v>35841</v>
      </c>
      <c r="F3" s="9">
        <v>35596</v>
      </c>
      <c r="G3" s="9">
        <v>245</v>
      </c>
      <c r="H3" s="9">
        <v>5</v>
      </c>
      <c r="I3" s="9">
        <v>0</v>
      </c>
      <c r="J3" s="9">
        <v>117</v>
      </c>
      <c r="K3" s="9">
        <v>0</v>
      </c>
      <c r="L3" s="9">
        <v>0</v>
      </c>
    </row>
    <row r="4" spans="1:12" ht="14.7" customHeight="1" x14ac:dyDescent="0.4">
      <c r="A4" s="1" t="str">
        <f>"300101"</f>
        <v>300101</v>
      </c>
      <c r="B4" s="1" t="s">
        <v>6</v>
      </c>
      <c r="C4" s="1" t="s">
        <v>7</v>
      </c>
      <c r="D4" s="10">
        <v>16576</v>
      </c>
      <c r="E4" s="10">
        <v>13927</v>
      </c>
      <c r="F4" s="10">
        <v>13839</v>
      </c>
      <c r="G4" s="10">
        <v>88</v>
      </c>
      <c r="H4" s="10">
        <v>0</v>
      </c>
      <c r="I4" s="10">
        <v>0</v>
      </c>
      <c r="J4" s="10">
        <v>34</v>
      </c>
      <c r="K4" s="10">
        <v>0</v>
      </c>
      <c r="L4" s="10">
        <v>0</v>
      </c>
    </row>
    <row r="5" spans="1:12" ht="14.7" customHeight="1" x14ac:dyDescent="0.4">
      <c r="A5" s="1" t="str">
        <f>"300102"</f>
        <v>300102</v>
      </c>
      <c r="B5" s="1" t="s">
        <v>8</v>
      </c>
      <c r="C5" s="1" t="s">
        <v>7</v>
      </c>
      <c r="D5" s="10">
        <v>8166</v>
      </c>
      <c r="E5" s="10">
        <v>6420</v>
      </c>
      <c r="F5" s="10">
        <v>6384</v>
      </c>
      <c r="G5" s="10">
        <v>36</v>
      </c>
      <c r="H5" s="10">
        <v>0</v>
      </c>
      <c r="I5" s="10">
        <v>0</v>
      </c>
      <c r="J5" s="10">
        <v>26</v>
      </c>
      <c r="K5" s="10">
        <v>0</v>
      </c>
      <c r="L5" s="10">
        <v>0</v>
      </c>
    </row>
    <row r="6" spans="1:12" ht="14.7" customHeight="1" x14ac:dyDescent="0.4">
      <c r="A6" s="1" t="str">
        <f>"300103"</f>
        <v>300103</v>
      </c>
      <c r="B6" s="1" t="s">
        <v>9</v>
      </c>
      <c r="C6" s="1" t="s">
        <v>7</v>
      </c>
      <c r="D6" s="10">
        <v>6062</v>
      </c>
      <c r="E6" s="10">
        <v>4756</v>
      </c>
      <c r="F6" s="10">
        <v>4729</v>
      </c>
      <c r="G6" s="10">
        <v>27</v>
      </c>
      <c r="H6" s="10">
        <v>0</v>
      </c>
      <c r="I6" s="10">
        <v>0</v>
      </c>
      <c r="J6" s="10">
        <v>29</v>
      </c>
      <c r="K6" s="10">
        <v>0</v>
      </c>
      <c r="L6" s="10">
        <v>0</v>
      </c>
    </row>
    <row r="7" spans="1:12" ht="14.7" customHeight="1" x14ac:dyDescent="0.4">
      <c r="A7" s="1" t="str">
        <f>"300104"</f>
        <v>300104</v>
      </c>
      <c r="B7" s="1" t="s">
        <v>10</v>
      </c>
      <c r="C7" s="1" t="s">
        <v>7</v>
      </c>
      <c r="D7" s="10">
        <v>6227</v>
      </c>
      <c r="E7" s="10">
        <v>4954</v>
      </c>
      <c r="F7" s="10">
        <v>4904</v>
      </c>
      <c r="G7" s="10">
        <v>50</v>
      </c>
      <c r="H7" s="10">
        <v>3</v>
      </c>
      <c r="I7" s="10">
        <v>0</v>
      </c>
      <c r="J7" s="10">
        <v>11</v>
      </c>
      <c r="K7" s="10">
        <v>0</v>
      </c>
      <c r="L7" s="10">
        <v>0</v>
      </c>
    </row>
    <row r="8" spans="1:12" ht="14.7" customHeight="1" x14ac:dyDescent="0.4">
      <c r="A8" s="1" t="str">
        <f>"300105"</f>
        <v>300105</v>
      </c>
      <c r="B8" s="1" t="s">
        <v>11</v>
      </c>
      <c r="C8" s="1" t="s">
        <v>7</v>
      </c>
      <c r="D8" s="10">
        <v>7168</v>
      </c>
      <c r="E8" s="10">
        <v>5784</v>
      </c>
      <c r="F8" s="10">
        <v>5740</v>
      </c>
      <c r="G8" s="10">
        <v>44</v>
      </c>
      <c r="H8" s="10">
        <v>2</v>
      </c>
      <c r="I8" s="10">
        <v>0</v>
      </c>
      <c r="J8" s="10">
        <v>17</v>
      </c>
      <c r="K8" s="10">
        <v>0</v>
      </c>
      <c r="L8" s="10">
        <v>0</v>
      </c>
    </row>
    <row r="9" spans="1:12" ht="14.7" customHeight="1" x14ac:dyDescent="0.4">
      <c r="A9" s="2" t="s">
        <v>12</v>
      </c>
      <c r="B9" s="2"/>
      <c r="C9" s="2"/>
      <c r="D9" s="9">
        <v>82363</v>
      </c>
      <c r="E9" s="9">
        <v>66042</v>
      </c>
      <c r="F9" s="9">
        <v>65696</v>
      </c>
      <c r="G9" s="9">
        <v>346</v>
      </c>
      <c r="H9" s="9">
        <v>1</v>
      </c>
      <c r="I9" s="9">
        <v>0</v>
      </c>
      <c r="J9" s="9">
        <v>307</v>
      </c>
      <c r="K9" s="9">
        <v>0</v>
      </c>
      <c r="L9" s="9">
        <v>0</v>
      </c>
    </row>
    <row r="10" spans="1:12" ht="14.7" customHeight="1" x14ac:dyDescent="0.4">
      <c r="A10" s="1" t="str">
        <f>"300201"</f>
        <v>300201</v>
      </c>
      <c r="B10" s="1" t="s">
        <v>13</v>
      </c>
      <c r="C10" s="1" t="s">
        <v>14</v>
      </c>
      <c r="D10" s="10">
        <v>9781</v>
      </c>
      <c r="E10" s="10">
        <v>8109</v>
      </c>
      <c r="F10" s="10">
        <v>8053</v>
      </c>
      <c r="G10" s="10">
        <v>56</v>
      </c>
      <c r="H10" s="10">
        <v>0</v>
      </c>
      <c r="I10" s="10">
        <v>0</v>
      </c>
      <c r="J10" s="10">
        <v>13</v>
      </c>
      <c r="K10" s="10">
        <v>0</v>
      </c>
      <c r="L10" s="10">
        <v>0</v>
      </c>
    </row>
    <row r="11" spans="1:12" ht="14.7" customHeight="1" x14ac:dyDescent="0.4">
      <c r="A11" s="1" t="str">
        <f>"300202"</f>
        <v>300202</v>
      </c>
      <c r="B11" s="1" t="s">
        <v>15</v>
      </c>
      <c r="C11" s="1" t="s">
        <v>14</v>
      </c>
      <c r="D11" s="10">
        <v>11252</v>
      </c>
      <c r="E11" s="10">
        <v>8831</v>
      </c>
      <c r="F11" s="10">
        <v>8770</v>
      </c>
      <c r="G11" s="10">
        <v>61</v>
      </c>
      <c r="H11" s="10">
        <v>0</v>
      </c>
      <c r="I11" s="10">
        <v>0</v>
      </c>
      <c r="J11" s="10">
        <v>60</v>
      </c>
      <c r="K11" s="10">
        <v>0</v>
      </c>
      <c r="L11" s="10">
        <v>0</v>
      </c>
    </row>
    <row r="12" spans="1:12" ht="14.7" customHeight="1" x14ac:dyDescent="0.4">
      <c r="A12" s="1" t="str">
        <f>"300203"</f>
        <v>300203</v>
      </c>
      <c r="B12" s="1" t="s">
        <v>16</v>
      </c>
      <c r="C12" s="1" t="s">
        <v>14</v>
      </c>
      <c r="D12" s="10">
        <v>5597</v>
      </c>
      <c r="E12" s="10">
        <v>4546</v>
      </c>
      <c r="F12" s="10">
        <v>4529</v>
      </c>
      <c r="G12" s="10">
        <v>17</v>
      </c>
      <c r="H12" s="10">
        <v>0</v>
      </c>
      <c r="I12" s="10">
        <v>0</v>
      </c>
      <c r="J12" s="10">
        <v>14</v>
      </c>
      <c r="K12" s="10">
        <v>0</v>
      </c>
      <c r="L12" s="10">
        <v>0</v>
      </c>
    </row>
    <row r="13" spans="1:12" ht="14.7" customHeight="1" x14ac:dyDescent="0.4">
      <c r="A13" s="1" t="str">
        <f>"300204"</f>
        <v>300204</v>
      </c>
      <c r="B13" s="1" t="s">
        <v>17</v>
      </c>
      <c r="C13" s="1" t="s">
        <v>14</v>
      </c>
      <c r="D13" s="10">
        <v>8089</v>
      </c>
      <c r="E13" s="10">
        <v>6559</v>
      </c>
      <c r="F13" s="10">
        <v>6509</v>
      </c>
      <c r="G13" s="10">
        <v>50</v>
      </c>
      <c r="H13" s="10">
        <v>0</v>
      </c>
      <c r="I13" s="10">
        <v>0</v>
      </c>
      <c r="J13" s="10">
        <v>18</v>
      </c>
      <c r="K13" s="10">
        <v>0</v>
      </c>
      <c r="L13" s="10">
        <v>0</v>
      </c>
    </row>
    <row r="14" spans="1:12" ht="14.7" customHeight="1" x14ac:dyDescent="0.4">
      <c r="A14" s="1" t="str">
        <f>"300205"</f>
        <v>300205</v>
      </c>
      <c r="B14" s="1" t="s">
        <v>18</v>
      </c>
      <c r="C14" s="1" t="s">
        <v>14</v>
      </c>
      <c r="D14" s="10">
        <v>7506</v>
      </c>
      <c r="E14" s="10">
        <v>5886</v>
      </c>
      <c r="F14" s="10">
        <v>5839</v>
      </c>
      <c r="G14" s="10">
        <v>47</v>
      </c>
      <c r="H14" s="10">
        <v>1</v>
      </c>
      <c r="I14" s="10">
        <v>0</v>
      </c>
      <c r="J14" s="10">
        <v>12</v>
      </c>
      <c r="K14" s="10">
        <v>0</v>
      </c>
      <c r="L14" s="10">
        <v>0</v>
      </c>
    </row>
    <row r="15" spans="1:12" ht="14.7" customHeight="1" x14ac:dyDescent="0.4">
      <c r="A15" s="1" t="str">
        <f>"300206"</f>
        <v>300206</v>
      </c>
      <c r="B15" s="1" t="s">
        <v>19</v>
      </c>
      <c r="C15" s="1" t="s">
        <v>14</v>
      </c>
      <c r="D15" s="10">
        <v>6082</v>
      </c>
      <c r="E15" s="10">
        <v>4796</v>
      </c>
      <c r="F15" s="10">
        <v>4779</v>
      </c>
      <c r="G15" s="10">
        <v>17</v>
      </c>
      <c r="H15" s="10">
        <v>0</v>
      </c>
      <c r="I15" s="10">
        <v>0</v>
      </c>
      <c r="J15" s="10">
        <v>16</v>
      </c>
      <c r="K15" s="10">
        <v>0</v>
      </c>
      <c r="L15" s="10">
        <v>0</v>
      </c>
    </row>
    <row r="16" spans="1:12" ht="14.7" customHeight="1" x14ac:dyDescent="0.4">
      <c r="A16" s="1" t="str">
        <f>"300207"</f>
        <v>300207</v>
      </c>
      <c r="B16" s="1" t="s">
        <v>20</v>
      </c>
      <c r="C16" s="1" t="s">
        <v>14</v>
      </c>
      <c r="D16" s="10">
        <v>22503</v>
      </c>
      <c r="E16" s="10">
        <v>17992</v>
      </c>
      <c r="F16" s="10">
        <v>17915</v>
      </c>
      <c r="G16" s="10">
        <v>77</v>
      </c>
      <c r="H16" s="10">
        <v>0</v>
      </c>
      <c r="I16" s="10">
        <v>0</v>
      </c>
      <c r="J16" s="10">
        <v>107</v>
      </c>
      <c r="K16" s="10">
        <v>0</v>
      </c>
      <c r="L16" s="10">
        <v>0</v>
      </c>
    </row>
    <row r="17" spans="1:12" ht="14.7" customHeight="1" x14ac:dyDescent="0.4">
      <c r="A17" s="1" t="str">
        <f>"300208"</f>
        <v>300208</v>
      </c>
      <c r="B17" s="1" t="s">
        <v>21</v>
      </c>
      <c r="C17" s="1" t="s">
        <v>14</v>
      </c>
      <c r="D17" s="10">
        <v>11553</v>
      </c>
      <c r="E17" s="10">
        <v>9323</v>
      </c>
      <c r="F17" s="10">
        <v>9302</v>
      </c>
      <c r="G17" s="10">
        <v>21</v>
      </c>
      <c r="H17" s="10">
        <v>0</v>
      </c>
      <c r="I17" s="10">
        <v>0</v>
      </c>
      <c r="J17" s="10">
        <v>67</v>
      </c>
      <c r="K17" s="10">
        <v>0</v>
      </c>
      <c r="L17" s="10">
        <v>0</v>
      </c>
    </row>
    <row r="18" spans="1:12" ht="14.7" customHeight="1" x14ac:dyDescent="0.4">
      <c r="A18" s="2" t="s">
        <v>22</v>
      </c>
      <c r="B18" s="2"/>
      <c r="C18" s="2"/>
      <c r="D18" s="9">
        <v>125255</v>
      </c>
      <c r="E18" s="9">
        <v>101694</v>
      </c>
      <c r="F18" s="9">
        <v>100881</v>
      </c>
      <c r="G18" s="9">
        <v>813</v>
      </c>
      <c r="H18" s="9">
        <v>1</v>
      </c>
      <c r="I18" s="9">
        <v>0</v>
      </c>
      <c r="J18" s="9">
        <v>519</v>
      </c>
      <c r="K18" s="9">
        <v>0</v>
      </c>
      <c r="L18" s="9">
        <v>0</v>
      </c>
    </row>
    <row r="19" spans="1:12" ht="14.7" customHeight="1" x14ac:dyDescent="0.4">
      <c r="A19" s="1" t="str">
        <f>"301901"</f>
        <v>301901</v>
      </c>
      <c r="B19" s="1" t="s">
        <v>23</v>
      </c>
      <c r="C19" s="1" t="s">
        <v>24</v>
      </c>
      <c r="D19" s="10">
        <v>64678</v>
      </c>
      <c r="E19" s="10">
        <v>53586</v>
      </c>
      <c r="F19" s="10">
        <v>53078</v>
      </c>
      <c r="G19" s="10">
        <v>508</v>
      </c>
      <c r="H19" s="10">
        <v>1</v>
      </c>
      <c r="I19" s="10">
        <v>0</v>
      </c>
      <c r="J19" s="10">
        <v>166</v>
      </c>
      <c r="K19" s="10">
        <v>0</v>
      </c>
      <c r="L19" s="10">
        <v>0</v>
      </c>
    </row>
    <row r="20" spans="1:12" ht="14.7" customHeight="1" x14ac:dyDescent="0.4">
      <c r="A20" s="1" t="str">
        <f>"301902"</f>
        <v>301902</v>
      </c>
      <c r="B20" s="1" t="s">
        <v>25</v>
      </c>
      <c r="C20" s="1" t="s">
        <v>24</v>
      </c>
      <c r="D20" s="10">
        <v>4533</v>
      </c>
      <c r="E20" s="10">
        <v>3613</v>
      </c>
      <c r="F20" s="10">
        <v>3584</v>
      </c>
      <c r="G20" s="10">
        <v>29</v>
      </c>
      <c r="H20" s="10">
        <v>0</v>
      </c>
      <c r="I20" s="10">
        <v>0</v>
      </c>
      <c r="J20" s="10">
        <v>8</v>
      </c>
      <c r="K20" s="10">
        <v>0</v>
      </c>
      <c r="L20" s="10">
        <v>0</v>
      </c>
    </row>
    <row r="21" spans="1:12" ht="14.7" customHeight="1" x14ac:dyDescent="0.4">
      <c r="A21" s="1" t="str">
        <f>"301903"</f>
        <v>301903</v>
      </c>
      <c r="B21" s="1" t="s">
        <v>26</v>
      </c>
      <c r="C21" s="1" t="s">
        <v>24</v>
      </c>
      <c r="D21" s="10">
        <v>7579</v>
      </c>
      <c r="E21" s="10">
        <v>5993</v>
      </c>
      <c r="F21" s="10">
        <v>5942</v>
      </c>
      <c r="G21" s="10">
        <v>51</v>
      </c>
      <c r="H21" s="10">
        <v>0</v>
      </c>
      <c r="I21" s="10">
        <v>0</v>
      </c>
      <c r="J21" s="10">
        <v>63</v>
      </c>
      <c r="K21" s="10">
        <v>0</v>
      </c>
      <c r="L21" s="10">
        <v>0</v>
      </c>
    </row>
    <row r="22" spans="1:12" ht="14.7" customHeight="1" x14ac:dyDescent="0.4">
      <c r="A22" s="1" t="str">
        <f>"301904"</f>
        <v>301904</v>
      </c>
      <c r="B22" s="1" t="s">
        <v>27</v>
      </c>
      <c r="C22" s="1" t="s">
        <v>24</v>
      </c>
      <c r="D22" s="10">
        <v>9089</v>
      </c>
      <c r="E22" s="10">
        <v>7149</v>
      </c>
      <c r="F22" s="10">
        <v>7103</v>
      </c>
      <c r="G22" s="10">
        <v>46</v>
      </c>
      <c r="H22" s="10">
        <v>0</v>
      </c>
      <c r="I22" s="10">
        <v>0</v>
      </c>
      <c r="J22" s="10">
        <v>147</v>
      </c>
      <c r="K22" s="10">
        <v>0</v>
      </c>
      <c r="L22" s="10">
        <v>0</v>
      </c>
    </row>
    <row r="23" spans="1:12" ht="14.7" customHeight="1" x14ac:dyDescent="0.4">
      <c r="A23" s="1" t="str">
        <f>"301905"</f>
        <v>301905</v>
      </c>
      <c r="B23" s="1" t="s">
        <v>28</v>
      </c>
      <c r="C23" s="1" t="s">
        <v>24</v>
      </c>
      <c r="D23" s="10">
        <v>3032</v>
      </c>
      <c r="E23" s="10">
        <v>2413</v>
      </c>
      <c r="F23" s="10">
        <v>2387</v>
      </c>
      <c r="G23" s="10">
        <v>26</v>
      </c>
      <c r="H23" s="10">
        <v>0</v>
      </c>
      <c r="I23" s="10">
        <v>0</v>
      </c>
      <c r="J23" s="10">
        <v>6</v>
      </c>
      <c r="K23" s="10">
        <v>0</v>
      </c>
      <c r="L23" s="10">
        <v>0</v>
      </c>
    </row>
    <row r="24" spans="1:12" ht="14.7" customHeight="1" x14ac:dyDescent="0.4">
      <c r="A24" s="1" t="str">
        <f>"301906"</f>
        <v>301906</v>
      </c>
      <c r="B24" s="1" t="s">
        <v>29</v>
      </c>
      <c r="C24" s="1" t="s">
        <v>24</v>
      </c>
      <c r="D24" s="10">
        <v>9497</v>
      </c>
      <c r="E24" s="10">
        <v>7475</v>
      </c>
      <c r="F24" s="10">
        <v>7400</v>
      </c>
      <c r="G24" s="10">
        <v>75</v>
      </c>
      <c r="H24" s="10">
        <v>0</v>
      </c>
      <c r="I24" s="10">
        <v>0</v>
      </c>
      <c r="J24" s="10">
        <v>30</v>
      </c>
      <c r="K24" s="10">
        <v>0</v>
      </c>
      <c r="L24" s="10">
        <v>0</v>
      </c>
    </row>
    <row r="25" spans="1:12" ht="14.7" customHeight="1" x14ac:dyDescent="0.4">
      <c r="A25" s="1" t="str">
        <f>"301907"</f>
        <v>301907</v>
      </c>
      <c r="B25" s="1" t="s">
        <v>30</v>
      </c>
      <c r="C25" s="1" t="s">
        <v>24</v>
      </c>
      <c r="D25" s="10">
        <v>7515</v>
      </c>
      <c r="E25" s="10">
        <v>6086</v>
      </c>
      <c r="F25" s="10">
        <v>6052</v>
      </c>
      <c r="G25" s="10">
        <v>34</v>
      </c>
      <c r="H25" s="10">
        <v>0</v>
      </c>
      <c r="I25" s="10">
        <v>0</v>
      </c>
      <c r="J25" s="10">
        <v>21</v>
      </c>
      <c r="K25" s="10">
        <v>0</v>
      </c>
      <c r="L25" s="10">
        <v>0</v>
      </c>
    </row>
    <row r="26" spans="1:12" ht="14.7" customHeight="1" x14ac:dyDescent="0.4">
      <c r="A26" s="1" t="str">
        <f>"301908"</f>
        <v>301908</v>
      </c>
      <c r="B26" s="1" t="s">
        <v>31</v>
      </c>
      <c r="C26" s="1" t="s">
        <v>24</v>
      </c>
      <c r="D26" s="10">
        <v>13087</v>
      </c>
      <c r="E26" s="10">
        <v>10426</v>
      </c>
      <c r="F26" s="10">
        <v>10404</v>
      </c>
      <c r="G26" s="10">
        <v>22</v>
      </c>
      <c r="H26" s="10">
        <v>0</v>
      </c>
      <c r="I26" s="10">
        <v>0</v>
      </c>
      <c r="J26" s="10">
        <v>67</v>
      </c>
      <c r="K26" s="10">
        <v>0</v>
      </c>
      <c r="L26" s="10">
        <v>0</v>
      </c>
    </row>
    <row r="27" spans="1:12" ht="14.7" customHeight="1" x14ac:dyDescent="0.4">
      <c r="A27" s="1" t="str">
        <f>"301909"</f>
        <v>301909</v>
      </c>
      <c r="B27" s="1" t="s">
        <v>32</v>
      </c>
      <c r="C27" s="1" t="s">
        <v>24</v>
      </c>
      <c r="D27" s="10">
        <v>6245</v>
      </c>
      <c r="E27" s="10">
        <v>4953</v>
      </c>
      <c r="F27" s="10">
        <v>4931</v>
      </c>
      <c r="G27" s="10">
        <v>22</v>
      </c>
      <c r="H27" s="10">
        <v>0</v>
      </c>
      <c r="I27" s="10">
        <v>0</v>
      </c>
      <c r="J27" s="10">
        <v>11</v>
      </c>
      <c r="K27" s="10">
        <v>0</v>
      </c>
      <c r="L27" s="10">
        <v>0</v>
      </c>
    </row>
    <row r="28" spans="1:12" ht="14.7" customHeight="1" x14ac:dyDescent="0.4">
      <c r="A28" s="2" t="s">
        <v>33</v>
      </c>
      <c r="B28" s="2"/>
      <c r="C28" s="2"/>
      <c r="D28" s="9">
        <v>67209</v>
      </c>
      <c r="E28" s="9">
        <v>53143</v>
      </c>
      <c r="F28" s="9">
        <v>52808</v>
      </c>
      <c r="G28" s="9">
        <v>335</v>
      </c>
      <c r="H28" s="9">
        <v>1</v>
      </c>
      <c r="I28" s="9">
        <v>0</v>
      </c>
      <c r="J28" s="9">
        <v>178</v>
      </c>
      <c r="K28" s="9">
        <v>0</v>
      </c>
      <c r="L28" s="9">
        <v>0</v>
      </c>
    </row>
    <row r="29" spans="1:12" ht="14.7" customHeight="1" x14ac:dyDescent="0.4">
      <c r="A29" s="1" t="str">
        <f>"302801"</f>
        <v>302801</v>
      </c>
      <c r="B29" s="1" t="s">
        <v>34</v>
      </c>
      <c r="C29" s="1" t="s">
        <v>35</v>
      </c>
      <c r="D29" s="10">
        <v>23596</v>
      </c>
      <c r="E29" s="10">
        <v>19131</v>
      </c>
      <c r="F29" s="10">
        <v>18996</v>
      </c>
      <c r="G29" s="10">
        <v>135</v>
      </c>
      <c r="H29" s="10">
        <v>1</v>
      </c>
      <c r="I29" s="10">
        <v>0</v>
      </c>
      <c r="J29" s="10">
        <v>50</v>
      </c>
      <c r="K29" s="10">
        <v>0</v>
      </c>
      <c r="L29" s="10">
        <v>0</v>
      </c>
    </row>
    <row r="30" spans="1:12" ht="14.7" customHeight="1" x14ac:dyDescent="0.4">
      <c r="A30" s="1" t="str">
        <f>"302802"</f>
        <v>302802</v>
      </c>
      <c r="B30" s="1" t="s">
        <v>36</v>
      </c>
      <c r="C30" s="1" t="s">
        <v>35</v>
      </c>
      <c r="D30" s="10">
        <v>5152</v>
      </c>
      <c r="E30" s="10">
        <v>4089</v>
      </c>
      <c r="F30" s="10">
        <v>4064</v>
      </c>
      <c r="G30" s="10">
        <v>25</v>
      </c>
      <c r="H30" s="10">
        <v>0</v>
      </c>
      <c r="I30" s="10">
        <v>0</v>
      </c>
      <c r="J30" s="10">
        <v>15</v>
      </c>
      <c r="K30" s="10">
        <v>0</v>
      </c>
      <c r="L30" s="10">
        <v>0</v>
      </c>
    </row>
    <row r="31" spans="1:12" ht="14.7" customHeight="1" x14ac:dyDescent="0.4">
      <c r="A31" s="1" t="str">
        <f>"302803"</f>
        <v>302803</v>
      </c>
      <c r="B31" s="1" t="s">
        <v>37</v>
      </c>
      <c r="C31" s="1" t="s">
        <v>35</v>
      </c>
      <c r="D31" s="10">
        <v>7822</v>
      </c>
      <c r="E31" s="10">
        <v>6131</v>
      </c>
      <c r="F31" s="10">
        <v>6088</v>
      </c>
      <c r="G31" s="10">
        <v>43</v>
      </c>
      <c r="H31" s="10">
        <v>0</v>
      </c>
      <c r="I31" s="10">
        <v>0</v>
      </c>
      <c r="J31" s="10">
        <v>33</v>
      </c>
      <c r="K31" s="10">
        <v>0</v>
      </c>
      <c r="L31" s="10">
        <v>0</v>
      </c>
    </row>
    <row r="32" spans="1:12" ht="14.7" customHeight="1" x14ac:dyDescent="0.4">
      <c r="A32" s="1" t="str">
        <f>"302804"</f>
        <v>302804</v>
      </c>
      <c r="B32" s="1" t="s">
        <v>38</v>
      </c>
      <c r="C32" s="1" t="s">
        <v>35</v>
      </c>
      <c r="D32" s="10">
        <v>5841</v>
      </c>
      <c r="E32" s="10">
        <v>4624</v>
      </c>
      <c r="F32" s="10">
        <v>4606</v>
      </c>
      <c r="G32" s="10">
        <v>18</v>
      </c>
      <c r="H32" s="10">
        <v>0</v>
      </c>
      <c r="I32" s="10">
        <v>0</v>
      </c>
      <c r="J32" s="10">
        <v>13</v>
      </c>
      <c r="K32" s="10">
        <v>0</v>
      </c>
      <c r="L32" s="10">
        <v>0</v>
      </c>
    </row>
    <row r="33" spans="1:12" ht="14.7" customHeight="1" x14ac:dyDescent="0.4">
      <c r="A33" s="1" t="str">
        <f>"302805"</f>
        <v>302805</v>
      </c>
      <c r="B33" s="1" t="s">
        <v>39</v>
      </c>
      <c r="C33" s="1" t="s">
        <v>35</v>
      </c>
      <c r="D33" s="10">
        <v>9720</v>
      </c>
      <c r="E33" s="10">
        <v>7517</v>
      </c>
      <c r="F33" s="10">
        <v>7454</v>
      </c>
      <c r="G33" s="10">
        <v>63</v>
      </c>
      <c r="H33" s="10">
        <v>0</v>
      </c>
      <c r="I33" s="10">
        <v>0</v>
      </c>
      <c r="J33" s="10">
        <v>18</v>
      </c>
      <c r="K33" s="10">
        <v>0</v>
      </c>
      <c r="L33" s="10">
        <v>0</v>
      </c>
    </row>
    <row r="34" spans="1:12" ht="14.7" customHeight="1" x14ac:dyDescent="0.4">
      <c r="A34" s="1" t="str">
        <f>"302806"</f>
        <v>302806</v>
      </c>
      <c r="B34" s="1" t="s">
        <v>40</v>
      </c>
      <c r="C34" s="1" t="s">
        <v>35</v>
      </c>
      <c r="D34" s="10">
        <v>2809</v>
      </c>
      <c r="E34" s="10">
        <v>2245</v>
      </c>
      <c r="F34" s="10">
        <v>2230</v>
      </c>
      <c r="G34" s="10">
        <v>15</v>
      </c>
      <c r="H34" s="10">
        <v>0</v>
      </c>
      <c r="I34" s="10">
        <v>0</v>
      </c>
      <c r="J34" s="10">
        <v>23</v>
      </c>
      <c r="K34" s="10">
        <v>0</v>
      </c>
      <c r="L34" s="10">
        <v>0</v>
      </c>
    </row>
    <row r="35" spans="1:12" ht="14.7" customHeight="1" x14ac:dyDescent="0.4">
      <c r="A35" s="1" t="str">
        <f>"302807"</f>
        <v>302807</v>
      </c>
      <c r="B35" s="1" t="s">
        <v>41</v>
      </c>
      <c r="C35" s="1" t="s">
        <v>35</v>
      </c>
      <c r="D35" s="10">
        <v>12269</v>
      </c>
      <c r="E35" s="10">
        <v>9406</v>
      </c>
      <c r="F35" s="10">
        <v>9370</v>
      </c>
      <c r="G35" s="10">
        <v>36</v>
      </c>
      <c r="H35" s="10">
        <v>0</v>
      </c>
      <c r="I35" s="10">
        <v>0</v>
      </c>
      <c r="J35" s="10">
        <v>26</v>
      </c>
      <c r="K35" s="10">
        <v>0</v>
      </c>
      <c r="L35" s="10">
        <v>0</v>
      </c>
    </row>
    <row r="36" spans="1:12" ht="14.7" customHeight="1" x14ac:dyDescent="0.4">
      <c r="A36" s="2" t="s">
        <v>42</v>
      </c>
      <c r="B36" s="2"/>
      <c r="C36" s="2"/>
      <c r="D36" s="9">
        <v>65471</v>
      </c>
      <c r="E36" s="9">
        <v>52511</v>
      </c>
      <c r="F36" s="9">
        <v>52272</v>
      </c>
      <c r="G36" s="9">
        <v>239</v>
      </c>
      <c r="H36" s="9">
        <v>0</v>
      </c>
      <c r="I36" s="9">
        <v>0</v>
      </c>
      <c r="J36" s="9">
        <v>182</v>
      </c>
      <c r="K36" s="9">
        <v>0</v>
      </c>
      <c r="L36" s="9">
        <v>0</v>
      </c>
    </row>
    <row r="37" spans="1:12" ht="14.7" customHeight="1" x14ac:dyDescent="0.4">
      <c r="A37" s="1" t="str">
        <f>"303101"</f>
        <v>303101</v>
      </c>
      <c r="B37" s="1" t="s">
        <v>43</v>
      </c>
      <c r="C37" s="1" t="s">
        <v>44</v>
      </c>
      <c r="D37" s="10">
        <v>16768</v>
      </c>
      <c r="E37" s="10">
        <v>13879</v>
      </c>
      <c r="F37" s="10">
        <v>13840</v>
      </c>
      <c r="G37" s="10">
        <v>39</v>
      </c>
      <c r="H37" s="10">
        <v>0</v>
      </c>
      <c r="I37" s="10">
        <v>0</v>
      </c>
      <c r="J37" s="10">
        <v>46</v>
      </c>
      <c r="K37" s="10">
        <v>0</v>
      </c>
      <c r="L37" s="10">
        <v>0</v>
      </c>
    </row>
    <row r="38" spans="1:12" ht="14.7" customHeight="1" x14ac:dyDescent="0.4">
      <c r="A38" s="1" t="str">
        <f>"303102"</f>
        <v>303102</v>
      </c>
      <c r="B38" s="1" t="s">
        <v>45</v>
      </c>
      <c r="C38" s="1" t="s">
        <v>44</v>
      </c>
      <c r="D38" s="10">
        <v>10530</v>
      </c>
      <c r="E38" s="10">
        <v>8460</v>
      </c>
      <c r="F38" s="10">
        <v>8442</v>
      </c>
      <c r="G38" s="10">
        <v>18</v>
      </c>
      <c r="H38" s="10">
        <v>0</v>
      </c>
      <c r="I38" s="10">
        <v>0</v>
      </c>
      <c r="J38" s="10">
        <v>30</v>
      </c>
      <c r="K38" s="10">
        <v>0</v>
      </c>
      <c r="L38" s="10">
        <v>0</v>
      </c>
    </row>
    <row r="39" spans="1:12" ht="14.7" customHeight="1" x14ac:dyDescent="0.4">
      <c r="A39" s="1" t="str">
        <f>"303103"</f>
        <v>303103</v>
      </c>
      <c r="B39" s="1" t="s">
        <v>46</v>
      </c>
      <c r="C39" s="1" t="s">
        <v>44</v>
      </c>
      <c r="D39" s="10">
        <v>7291</v>
      </c>
      <c r="E39" s="10">
        <v>5787</v>
      </c>
      <c r="F39" s="10">
        <v>5760</v>
      </c>
      <c r="G39" s="10">
        <v>27</v>
      </c>
      <c r="H39" s="10">
        <v>0</v>
      </c>
      <c r="I39" s="10">
        <v>0</v>
      </c>
      <c r="J39" s="10">
        <v>18</v>
      </c>
      <c r="K39" s="10">
        <v>0</v>
      </c>
      <c r="L39" s="10">
        <v>0</v>
      </c>
    </row>
    <row r="40" spans="1:12" ht="14.7" customHeight="1" x14ac:dyDescent="0.4">
      <c r="A40" s="1" t="str">
        <f>"303104"</f>
        <v>303104</v>
      </c>
      <c r="B40" s="1" t="s">
        <v>47</v>
      </c>
      <c r="C40" s="1" t="s">
        <v>44</v>
      </c>
      <c r="D40" s="10">
        <v>5313</v>
      </c>
      <c r="E40" s="10">
        <v>4205</v>
      </c>
      <c r="F40" s="10">
        <v>4183</v>
      </c>
      <c r="G40" s="10">
        <v>22</v>
      </c>
      <c r="H40" s="10">
        <v>0</v>
      </c>
      <c r="I40" s="10">
        <v>0</v>
      </c>
      <c r="J40" s="10">
        <v>24</v>
      </c>
      <c r="K40" s="10">
        <v>0</v>
      </c>
      <c r="L40" s="10">
        <v>0</v>
      </c>
    </row>
    <row r="41" spans="1:12" ht="14.7" customHeight="1" x14ac:dyDescent="0.4">
      <c r="A41" s="1" t="str">
        <f>"303105"</f>
        <v>303105</v>
      </c>
      <c r="B41" s="1" t="s">
        <v>48</v>
      </c>
      <c r="C41" s="1" t="s">
        <v>44</v>
      </c>
      <c r="D41" s="10">
        <v>7983</v>
      </c>
      <c r="E41" s="10">
        <v>6475</v>
      </c>
      <c r="F41" s="10">
        <v>6452</v>
      </c>
      <c r="G41" s="10">
        <v>23</v>
      </c>
      <c r="H41" s="10">
        <v>0</v>
      </c>
      <c r="I41" s="10">
        <v>0</v>
      </c>
      <c r="J41" s="10">
        <v>18</v>
      </c>
      <c r="K41" s="10">
        <v>0</v>
      </c>
      <c r="L41" s="10">
        <v>0</v>
      </c>
    </row>
    <row r="42" spans="1:12" ht="14.7" customHeight="1" x14ac:dyDescent="0.4">
      <c r="A42" s="1" t="str">
        <f>"303106"</f>
        <v>303106</v>
      </c>
      <c r="B42" s="1" t="s">
        <v>49</v>
      </c>
      <c r="C42" s="1" t="s">
        <v>44</v>
      </c>
      <c r="D42" s="10">
        <v>3033</v>
      </c>
      <c r="E42" s="10">
        <v>2357</v>
      </c>
      <c r="F42" s="10">
        <v>2317</v>
      </c>
      <c r="G42" s="10">
        <v>40</v>
      </c>
      <c r="H42" s="10">
        <v>0</v>
      </c>
      <c r="I42" s="10">
        <v>0</v>
      </c>
      <c r="J42" s="10">
        <v>2</v>
      </c>
      <c r="K42" s="10">
        <v>0</v>
      </c>
      <c r="L42" s="10">
        <v>0</v>
      </c>
    </row>
    <row r="43" spans="1:12" ht="14.7" customHeight="1" x14ac:dyDescent="0.4">
      <c r="A43" s="1" t="str">
        <f>"303107"</f>
        <v>303107</v>
      </c>
      <c r="B43" s="1" t="s">
        <v>50</v>
      </c>
      <c r="C43" s="1" t="s">
        <v>44</v>
      </c>
      <c r="D43" s="10">
        <v>4802</v>
      </c>
      <c r="E43" s="10">
        <v>3791</v>
      </c>
      <c r="F43" s="10">
        <v>3750</v>
      </c>
      <c r="G43" s="10">
        <v>41</v>
      </c>
      <c r="H43" s="10">
        <v>0</v>
      </c>
      <c r="I43" s="10">
        <v>0</v>
      </c>
      <c r="J43" s="10">
        <v>17</v>
      </c>
      <c r="K43" s="10">
        <v>0</v>
      </c>
      <c r="L43" s="10">
        <v>0</v>
      </c>
    </row>
    <row r="44" spans="1:12" ht="14.7" customHeight="1" x14ac:dyDescent="0.4">
      <c r="A44" s="1" t="str">
        <f>"303108"</f>
        <v>303108</v>
      </c>
      <c r="B44" s="1" t="s">
        <v>51</v>
      </c>
      <c r="C44" s="1" t="s">
        <v>44</v>
      </c>
      <c r="D44" s="10">
        <v>9751</v>
      </c>
      <c r="E44" s="10">
        <v>7557</v>
      </c>
      <c r="F44" s="10">
        <v>7528</v>
      </c>
      <c r="G44" s="10">
        <v>29</v>
      </c>
      <c r="H44" s="10">
        <v>0</v>
      </c>
      <c r="I44" s="10">
        <v>0</v>
      </c>
      <c r="J44" s="10">
        <v>27</v>
      </c>
      <c r="K44" s="10">
        <v>0</v>
      </c>
      <c r="L44" s="10">
        <v>0</v>
      </c>
    </row>
    <row r="45" spans="1:12" ht="14.7" customHeight="1" x14ac:dyDescent="0.4">
      <c r="A45" s="3" t="s">
        <v>52</v>
      </c>
      <c r="B45" s="3"/>
      <c r="C45" s="3"/>
      <c r="D45" s="7">
        <v>384497</v>
      </c>
      <c r="E45" s="7">
        <v>309231</v>
      </c>
      <c r="F45" s="7">
        <v>307253</v>
      </c>
      <c r="G45" s="7">
        <v>1978</v>
      </c>
      <c r="H45" s="7">
        <v>8</v>
      </c>
      <c r="I45" s="7">
        <v>0</v>
      </c>
      <c r="J45" s="7">
        <v>1303</v>
      </c>
      <c r="K45" s="7">
        <v>0</v>
      </c>
      <c r="L45" s="7">
        <v>0</v>
      </c>
    </row>
  </sheetData>
  <mergeCells count="1">
    <mergeCell ref="A1:L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rejestr_wyborcow_2023_kw_4</vt:lpstr>
      <vt:lpstr>rejestr_wyborcow_2023_kw_4!Obszar_wydruku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Malicki</dc:creator>
  <cp:lastModifiedBy>Marcin Malicki</cp:lastModifiedBy>
  <cp:lastPrinted>2024-01-12T08:59:43Z</cp:lastPrinted>
  <dcterms:created xsi:type="dcterms:W3CDTF">2020-10-14T06:59:51Z</dcterms:created>
  <dcterms:modified xsi:type="dcterms:W3CDTF">2024-01-12T09:01:23Z</dcterms:modified>
</cp:coreProperties>
</file>