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KBW_DELEGATURA\Meldunek - kontrole rejestru wyborców\2024\"/>
    </mc:Choice>
  </mc:AlternateContent>
  <xr:revisionPtr revIDLastSave="0" documentId="13_ncr:1_{BB5D3897-1DFE-41E0-A02A-4EF08E2D4759}" xr6:coauthVersionLast="36" xr6:coauthVersionMax="36" xr10:uidLastSave="{00000000-0000-0000-0000-000000000000}"/>
  <bookViews>
    <workbookView xWindow="0" yWindow="0" windowWidth="30771" windowHeight="10937" xr2:uid="{00000000-000D-0000-FFFF-FFFF00000000}"/>
  </bookViews>
  <sheets>
    <sheet name="rejestr_wyborcow_2024_kw_1" sheetId="1" r:id="rId1"/>
  </sheets>
  <definedNames>
    <definedName name="_xlnm.Print_Area" localSheetId="0">rejestr_wyborcow_2024_kw_1!$A$1:$L$45</definedName>
  </definedName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10" i="1"/>
  <c r="A11" i="1"/>
  <c r="A12" i="1"/>
  <c r="A13" i="1"/>
  <c r="A14" i="1"/>
  <c r="A15" i="1"/>
  <c r="A16" i="1"/>
  <c r="A17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</calcChain>
</file>

<file path=xl/sharedStrings.xml><?xml version="1.0" encoding="utf-8"?>
<sst xmlns="http://schemas.openxmlformats.org/spreadsheetml/2006/main" count="93" uniqueCount="61">
  <si>
    <t>Kod TERYT</t>
  </si>
  <si>
    <t>Gmina</t>
  </si>
  <si>
    <t>Powiat</t>
  </si>
  <si>
    <t>Liczba mieszkańców</t>
  </si>
  <si>
    <t>Liczba wyborców ogółem</t>
  </si>
  <si>
    <t>Powiat chodzieski</t>
  </si>
  <si>
    <t>m. Chodzież</t>
  </si>
  <si>
    <t>chodzieski</t>
  </si>
  <si>
    <t>gm. Budzyń</t>
  </si>
  <si>
    <t>gm. Chodzież</t>
  </si>
  <si>
    <t>gm. Margonin</t>
  </si>
  <si>
    <t>gm. Szamocin</t>
  </si>
  <si>
    <t>Powiat czarnkowsko-trzcianecki</t>
  </si>
  <si>
    <t>m. Czarnków</t>
  </si>
  <si>
    <t>czarnkowsko-trzcianecki</t>
  </si>
  <si>
    <t>gm. Czarnków</t>
  </si>
  <si>
    <t>gm. Drawsko</t>
  </si>
  <si>
    <t>gm. Krzyż Wielkopolski</t>
  </si>
  <si>
    <t>gm. Lubasz</t>
  </si>
  <si>
    <t>gm. Połajewo</t>
  </si>
  <si>
    <t>gm. Trzcianka</t>
  </si>
  <si>
    <t>gm. Wieleń</t>
  </si>
  <si>
    <t>Powiat pilski</t>
  </si>
  <si>
    <t>m. Piła</t>
  </si>
  <si>
    <t>pilski</t>
  </si>
  <si>
    <t>gm. Białośliwie</t>
  </si>
  <si>
    <t>gm. Kaczory</t>
  </si>
  <si>
    <t>gm. Łobżenica</t>
  </si>
  <si>
    <t>gm. Miasteczko Krajeńskie</t>
  </si>
  <si>
    <t>gm. Szydłowo</t>
  </si>
  <si>
    <t>gm. Ujście</t>
  </si>
  <si>
    <t>gm. Wyrzysk</t>
  </si>
  <si>
    <t>gm. Wysoka</t>
  </si>
  <si>
    <t>Powiat wągrowiecki</t>
  </si>
  <si>
    <t>m. Wągrowiec</t>
  </si>
  <si>
    <t>wągrowiecki</t>
  </si>
  <si>
    <t>gm. Damasławek</t>
  </si>
  <si>
    <t>gm. Gołańcz</t>
  </si>
  <si>
    <t>gm. Mieścisko</t>
  </si>
  <si>
    <t>gm. Skoki</t>
  </si>
  <si>
    <t>gm. Wapno</t>
  </si>
  <si>
    <t>gm. Wągrowiec</t>
  </si>
  <si>
    <t>Powiat złotowski</t>
  </si>
  <si>
    <t>m. Złotów</t>
  </si>
  <si>
    <t>złotowski</t>
  </si>
  <si>
    <t>gm. Jastrowie</t>
  </si>
  <si>
    <t>gm. Krajenka</t>
  </si>
  <si>
    <t>gm. Lipka</t>
  </si>
  <si>
    <t>gm. Okonek</t>
  </si>
  <si>
    <t>gm. Tarnówka</t>
  </si>
  <si>
    <t>gm. Zakrzewo</t>
  </si>
  <si>
    <t>gm. Złotów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</si>
  <si>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</si>
  <si>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</si>
  <si>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</si>
  <si>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</si>
  <si>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</si>
  <si>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</si>
  <si>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</si>
  <si>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</si>
  <si>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Krajowe Biuro Wyborcze Delegatura w Pile - stan rejestru wyborców na dzień 30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</si>
</sst>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16" fillId="33" borderId="1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6" fillId="0" borderId="10" xfId="0" applyFont="1" applyBorder="1" applyAlignment="1">
      <alignment horizontal="center" vertical="center" wrapText="1"/>
    </xf>
    <xf numFmtId="3" fontId="16" fillId="33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workbookViewId="0">
      <selection activeCell="A2" sqref="A2"/>
    </sheetView>
  </sheetViews>
  <sheetFormatPr defaultRowHeight="14.6" x14ac:dyDescent="0.4"/>
  <cols>
    <col min="1" max="1" width="8.23046875" style="4" customWidth="1"/>
    <col min="2" max="2" width="24.07421875" style="4" customWidth="1"/>
    <col min="3" max="3" width="22.4609375" style="4" customWidth="1"/>
    <col min="4" max="4" width="13.23046875" customWidth="1"/>
    <col min="5" max="5" width="11.3828125" customWidth="1"/>
    <col min="6" max="6" width="18.61328125" customWidth="1"/>
    <col min="7" max="7" width="14.61328125" customWidth="1"/>
    <col min="8" max="8" width="15.3828125" customWidth="1"/>
    <col min="9" max="9" width="13.61328125" customWidth="1"/>
    <col min="10" max="10" width="14.07421875" customWidth="1"/>
    <col min="11" max="11" width="15" customWidth="1"/>
    <col min="12" max="12" width="14.765625" customWidth="1"/>
  </cols>
  <sheetData>
    <row r="1" spans="1:12" ht="24.65" customHeight="1" x14ac:dyDescent="0.4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5" customFormat="1" ht="139.85" customHeight="1" x14ac:dyDescent="0.4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53</v>
      </c>
      <c r="G2" s="6" t="s">
        <v>54</v>
      </c>
      <c r="H2" s="6" t="s">
        <v>55</v>
      </c>
      <c r="I2" s="6" t="s">
        <v>56</v>
      </c>
      <c r="J2" s="6" t="s">
        <v>57</v>
      </c>
      <c r="K2" s="6" t="s">
        <v>58</v>
      </c>
      <c r="L2" s="6" t="s">
        <v>59</v>
      </c>
    </row>
    <row r="3" spans="1:12" ht="14.7" customHeight="1" x14ac:dyDescent="0.4">
      <c r="A3" s="2" t="s">
        <v>5</v>
      </c>
      <c r="B3" s="2"/>
      <c r="C3" s="2"/>
      <c r="D3" s="9">
        <v>44066</v>
      </c>
      <c r="E3" s="9">
        <v>35824</v>
      </c>
      <c r="F3" s="9">
        <v>35431</v>
      </c>
      <c r="G3" s="9">
        <v>393</v>
      </c>
      <c r="H3" s="9">
        <v>5</v>
      </c>
      <c r="I3" s="9">
        <v>0</v>
      </c>
      <c r="J3" s="9">
        <v>120</v>
      </c>
      <c r="K3" s="9">
        <v>0</v>
      </c>
      <c r="L3" s="9">
        <v>0</v>
      </c>
    </row>
    <row r="4" spans="1:12" ht="14.7" customHeight="1" x14ac:dyDescent="0.4">
      <c r="A4" s="1" t="str">
        <f>"300101"</f>
        <v>300101</v>
      </c>
      <c r="B4" s="1" t="s">
        <v>6</v>
      </c>
      <c r="C4" s="1" t="s">
        <v>7</v>
      </c>
      <c r="D4" s="8">
        <v>16468</v>
      </c>
      <c r="E4" s="8">
        <v>13889</v>
      </c>
      <c r="F4" s="8">
        <v>13720</v>
      </c>
      <c r="G4" s="8">
        <v>169</v>
      </c>
      <c r="H4" s="8">
        <v>0</v>
      </c>
      <c r="I4" s="8">
        <v>0</v>
      </c>
      <c r="J4" s="8">
        <v>36</v>
      </c>
      <c r="K4" s="8">
        <v>0</v>
      </c>
      <c r="L4" s="8">
        <v>0</v>
      </c>
    </row>
    <row r="5" spans="1:12" ht="14.7" customHeight="1" x14ac:dyDescent="0.4">
      <c r="A5" s="1" t="str">
        <f>"300102"</f>
        <v>300102</v>
      </c>
      <c r="B5" s="1" t="s">
        <v>8</v>
      </c>
      <c r="C5" s="1" t="s">
        <v>7</v>
      </c>
      <c r="D5" s="8">
        <v>8160</v>
      </c>
      <c r="E5" s="8">
        <v>6423</v>
      </c>
      <c r="F5" s="8">
        <v>6364</v>
      </c>
      <c r="G5" s="8">
        <v>59</v>
      </c>
      <c r="H5" s="8">
        <v>0</v>
      </c>
      <c r="I5" s="8">
        <v>0</v>
      </c>
      <c r="J5" s="8">
        <v>27</v>
      </c>
      <c r="K5" s="8">
        <v>0</v>
      </c>
      <c r="L5" s="8">
        <v>0</v>
      </c>
    </row>
    <row r="6" spans="1:12" ht="14.7" customHeight="1" x14ac:dyDescent="0.4">
      <c r="A6" s="1" t="str">
        <f>"300103"</f>
        <v>300103</v>
      </c>
      <c r="B6" s="1" t="s">
        <v>9</v>
      </c>
      <c r="C6" s="1" t="s">
        <v>7</v>
      </c>
      <c r="D6" s="8">
        <v>6057</v>
      </c>
      <c r="E6" s="8">
        <v>4768</v>
      </c>
      <c r="F6" s="8">
        <v>4737</v>
      </c>
      <c r="G6" s="8">
        <v>31</v>
      </c>
      <c r="H6" s="8">
        <v>0</v>
      </c>
      <c r="I6" s="8">
        <v>0</v>
      </c>
      <c r="J6" s="8">
        <v>29</v>
      </c>
      <c r="K6" s="8">
        <v>0</v>
      </c>
      <c r="L6" s="8">
        <v>0</v>
      </c>
    </row>
    <row r="7" spans="1:12" ht="14.7" customHeight="1" x14ac:dyDescent="0.4">
      <c r="A7" s="1" t="str">
        <f>"300104"</f>
        <v>300104</v>
      </c>
      <c r="B7" s="1" t="s">
        <v>10</v>
      </c>
      <c r="C7" s="1" t="s">
        <v>7</v>
      </c>
      <c r="D7" s="8">
        <v>6244</v>
      </c>
      <c r="E7" s="8">
        <v>4983</v>
      </c>
      <c r="F7" s="8">
        <v>4899</v>
      </c>
      <c r="G7" s="8">
        <v>84</v>
      </c>
      <c r="H7" s="8">
        <v>4</v>
      </c>
      <c r="I7" s="8">
        <v>0</v>
      </c>
      <c r="J7" s="8">
        <v>11</v>
      </c>
      <c r="K7" s="8">
        <v>0</v>
      </c>
      <c r="L7" s="8">
        <v>0</v>
      </c>
    </row>
    <row r="8" spans="1:12" ht="14.7" customHeight="1" x14ac:dyDescent="0.4">
      <c r="A8" s="1" t="str">
        <f>"300105"</f>
        <v>300105</v>
      </c>
      <c r="B8" s="1" t="s">
        <v>11</v>
      </c>
      <c r="C8" s="1" t="s">
        <v>7</v>
      </c>
      <c r="D8" s="8">
        <v>7137</v>
      </c>
      <c r="E8" s="8">
        <v>5761</v>
      </c>
      <c r="F8" s="8">
        <v>5711</v>
      </c>
      <c r="G8" s="8">
        <v>50</v>
      </c>
      <c r="H8" s="8">
        <v>1</v>
      </c>
      <c r="I8" s="8">
        <v>0</v>
      </c>
      <c r="J8" s="8">
        <v>17</v>
      </c>
      <c r="K8" s="8">
        <v>0</v>
      </c>
      <c r="L8" s="8">
        <v>0</v>
      </c>
    </row>
    <row r="9" spans="1:12" ht="14.7" customHeight="1" x14ac:dyDescent="0.4">
      <c r="A9" s="2" t="s">
        <v>12</v>
      </c>
      <c r="B9" s="2"/>
      <c r="C9" s="2"/>
      <c r="D9" s="9">
        <v>81952</v>
      </c>
      <c r="E9" s="9">
        <v>65806</v>
      </c>
      <c r="F9" s="9">
        <v>65312</v>
      </c>
      <c r="G9" s="9">
        <v>494</v>
      </c>
      <c r="H9" s="9">
        <v>2</v>
      </c>
      <c r="I9" s="9">
        <v>0</v>
      </c>
      <c r="J9" s="9">
        <v>323</v>
      </c>
      <c r="K9" s="9">
        <v>0</v>
      </c>
      <c r="L9" s="9">
        <v>0</v>
      </c>
    </row>
    <row r="10" spans="1:12" ht="14.7" customHeight="1" x14ac:dyDescent="0.4">
      <c r="A10" s="1" t="str">
        <f>"300201"</f>
        <v>300201</v>
      </c>
      <c r="B10" s="1" t="s">
        <v>13</v>
      </c>
      <c r="C10" s="1" t="s">
        <v>14</v>
      </c>
      <c r="D10" s="8">
        <v>9668</v>
      </c>
      <c r="E10" s="8">
        <v>8026</v>
      </c>
      <c r="F10" s="8">
        <v>7963</v>
      </c>
      <c r="G10" s="8">
        <v>63</v>
      </c>
      <c r="H10" s="8">
        <v>0</v>
      </c>
      <c r="I10" s="8">
        <v>0</v>
      </c>
      <c r="J10" s="8">
        <v>14</v>
      </c>
      <c r="K10" s="8">
        <v>0</v>
      </c>
      <c r="L10" s="8">
        <v>0</v>
      </c>
    </row>
    <row r="11" spans="1:12" ht="14.7" customHeight="1" x14ac:dyDescent="0.4">
      <c r="A11" s="1" t="str">
        <f>"300202"</f>
        <v>300202</v>
      </c>
      <c r="B11" s="1" t="s">
        <v>15</v>
      </c>
      <c r="C11" s="1" t="s">
        <v>14</v>
      </c>
      <c r="D11" s="8">
        <v>11224</v>
      </c>
      <c r="E11" s="8">
        <v>8823</v>
      </c>
      <c r="F11" s="8">
        <v>8722</v>
      </c>
      <c r="G11" s="8">
        <v>101</v>
      </c>
      <c r="H11" s="8">
        <v>0</v>
      </c>
      <c r="I11" s="8">
        <v>0</v>
      </c>
      <c r="J11" s="8">
        <v>64</v>
      </c>
      <c r="K11" s="8">
        <v>0</v>
      </c>
      <c r="L11" s="8">
        <v>0</v>
      </c>
    </row>
    <row r="12" spans="1:12" ht="14.7" customHeight="1" x14ac:dyDescent="0.4">
      <c r="A12" s="1" t="str">
        <f>"300203"</f>
        <v>300203</v>
      </c>
      <c r="B12" s="1" t="s">
        <v>16</v>
      </c>
      <c r="C12" s="1" t="s">
        <v>14</v>
      </c>
      <c r="D12" s="8">
        <v>5569</v>
      </c>
      <c r="E12" s="8">
        <v>4531</v>
      </c>
      <c r="F12" s="8">
        <v>4498</v>
      </c>
      <c r="G12" s="8">
        <v>33</v>
      </c>
      <c r="H12" s="8">
        <v>0</v>
      </c>
      <c r="I12" s="8">
        <v>0</v>
      </c>
      <c r="J12" s="8">
        <v>16</v>
      </c>
      <c r="K12" s="8">
        <v>0</v>
      </c>
      <c r="L12" s="8">
        <v>0</v>
      </c>
    </row>
    <row r="13" spans="1:12" ht="14.7" customHeight="1" x14ac:dyDescent="0.4">
      <c r="A13" s="1" t="str">
        <f>"300204"</f>
        <v>300204</v>
      </c>
      <c r="B13" s="1" t="s">
        <v>17</v>
      </c>
      <c r="C13" s="1" t="s">
        <v>14</v>
      </c>
      <c r="D13" s="8">
        <v>8019</v>
      </c>
      <c r="E13" s="8">
        <v>6528</v>
      </c>
      <c r="F13" s="8">
        <v>6459</v>
      </c>
      <c r="G13" s="8">
        <v>69</v>
      </c>
      <c r="H13" s="8">
        <v>0</v>
      </c>
      <c r="I13" s="8">
        <v>0</v>
      </c>
      <c r="J13" s="8">
        <v>17</v>
      </c>
      <c r="K13" s="8">
        <v>0</v>
      </c>
      <c r="L13" s="8">
        <v>0</v>
      </c>
    </row>
    <row r="14" spans="1:12" ht="14.7" customHeight="1" x14ac:dyDescent="0.4">
      <c r="A14" s="1" t="str">
        <f>"300205"</f>
        <v>300205</v>
      </c>
      <c r="B14" s="1" t="s">
        <v>18</v>
      </c>
      <c r="C14" s="1" t="s">
        <v>14</v>
      </c>
      <c r="D14" s="8">
        <v>7511</v>
      </c>
      <c r="E14" s="8">
        <v>5876</v>
      </c>
      <c r="F14" s="8">
        <v>5814</v>
      </c>
      <c r="G14" s="8">
        <v>62</v>
      </c>
      <c r="H14" s="8">
        <v>1</v>
      </c>
      <c r="I14" s="8">
        <v>0</v>
      </c>
      <c r="J14" s="8">
        <v>15</v>
      </c>
      <c r="K14" s="8">
        <v>0</v>
      </c>
      <c r="L14" s="8">
        <v>0</v>
      </c>
    </row>
    <row r="15" spans="1:12" ht="14.7" customHeight="1" x14ac:dyDescent="0.4">
      <c r="A15" s="1" t="str">
        <f>"300206"</f>
        <v>300206</v>
      </c>
      <c r="B15" s="1" t="s">
        <v>19</v>
      </c>
      <c r="C15" s="1" t="s">
        <v>14</v>
      </c>
      <c r="D15" s="8">
        <v>6065</v>
      </c>
      <c r="E15" s="8">
        <v>4798</v>
      </c>
      <c r="F15" s="8">
        <v>4779</v>
      </c>
      <c r="G15" s="8">
        <v>19</v>
      </c>
      <c r="H15" s="8">
        <v>0</v>
      </c>
      <c r="I15" s="8">
        <v>0</v>
      </c>
      <c r="J15" s="8">
        <v>16</v>
      </c>
      <c r="K15" s="8">
        <v>0</v>
      </c>
      <c r="L15" s="8">
        <v>0</v>
      </c>
    </row>
    <row r="16" spans="1:12" ht="14.7" customHeight="1" x14ac:dyDescent="0.4">
      <c r="A16" s="1" t="str">
        <f>"300207"</f>
        <v>300207</v>
      </c>
      <c r="B16" s="1" t="s">
        <v>20</v>
      </c>
      <c r="C16" s="1" t="s">
        <v>14</v>
      </c>
      <c r="D16" s="8">
        <v>22455</v>
      </c>
      <c r="E16" s="8">
        <v>17992</v>
      </c>
      <c r="F16" s="8">
        <v>17878</v>
      </c>
      <c r="G16" s="8">
        <v>114</v>
      </c>
      <c r="H16" s="8">
        <v>1</v>
      </c>
      <c r="I16" s="8">
        <v>0</v>
      </c>
      <c r="J16" s="8">
        <v>112</v>
      </c>
      <c r="K16" s="8">
        <v>0</v>
      </c>
      <c r="L16" s="8">
        <v>0</v>
      </c>
    </row>
    <row r="17" spans="1:12" ht="14.7" customHeight="1" x14ac:dyDescent="0.4">
      <c r="A17" s="1" t="str">
        <f>"300208"</f>
        <v>300208</v>
      </c>
      <c r="B17" s="1" t="s">
        <v>21</v>
      </c>
      <c r="C17" s="1" t="s">
        <v>14</v>
      </c>
      <c r="D17" s="8">
        <v>11441</v>
      </c>
      <c r="E17" s="8">
        <v>9232</v>
      </c>
      <c r="F17" s="8">
        <v>9199</v>
      </c>
      <c r="G17" s="8">
        <v>33</v>
      </c>
      <c r="H17" s="8">
        <v>0</v>
      </c>
      <c r="I17" s="8">
        <v>0</v>
      </c>
      <c r="J17" s="8">
        <v>69</v>
      </c>
      <c r="K17" s="8">
        <v>0</v>
      </c>
      <c r="L17" s="8">
        <v>0</v>
      </c>
    </row>
    <row r="18" spans="1:12" ht="14.7" customHeight="1" x14ac:dyDescent="0.4">
      <c r="A18" s="2" t="s">
        <v>22</v>
      </c>
      <c r="B18" s="2"/>
      <c r="C18" s="2"/>
      <c r="D18" s="9">
        <v>124580</v>
      </c>
      <c r="E18" s="9">
        <v>101333</v>
      </c>
      <c r="F18" s="9">
        <v>100254</v>
      </c>
      <c r="G18" s="9">
        <v>1079</v>
      </c>
      <c r="H18" s="9">
        <v>4</v>
      </c>
      <c r="I18" s="9">
        <v>0</v>
      </c>
      <c r="J18" s="9">
        <v>518</v>
      </c>
      <c r="K18" s="9">
        <v>0</v>
      </c>
      <c r="L18" s="9">
        <v>0</v>
      </c>
    </row>
    <row r="19" spans="1:12" ht="14.7" customHeight="1" x14ac:dyDescent="0.4">
      <c r="A19" s="1" t="str">
        <f>"301901"</f>
        <v>301901</v>
      </c>
      <c r="B19" s="1" t="s">
        <v>23</v>
      </c>
      <c r="C19" s="1" t="s">
        <v>24</v>
      </c>
      <c r="D19" s="8">
        <v>64231</v>
      </c>
      <c r="E19" s="8">
        <v>53330</v>
      </c>
      <c r="F19" s="8">
        <v>52677</v>
      </c>
      <c r="G19" s="8">
        <v>653</v>
      </c>
      <c r="H19" s="8">
        <v>3</v>
      </c>
      <c r="I19" s="8">
        <v>0</v>
      </c>
      <c r="J19" s="8">
        <v>165</v>
      </c>
      <c r="K19" s="8">
        <v>0</v>
      </c>
      <c r="L19" s="8">
        <v>0</v>
      </c>
    </row>
    <row r="20" spans="1:12" ht="14.7" customHeight="1" x14ac:dyDescent="0.4">
      <c r="A20" s="1" t="str">
        <f>"301902"</f>
        <v>301902</v>
      </c>
      <c r="B20" s="1" t="s">
        <v>25</v>
      </c>
      <c r="C20" s="1" t="s">
        <v>24</v>
      </c>
      <c r="D20" s="8">
        <v>4521</v>
      </c>
      <c r="E20" s="8">
        <v>3609</v>
      </c>
      <c r="F20" s="8">
        <v>3569</v>
      </c>
      <c r="G20" s="8">
        <v>40</v>
      </c>
      <c r="H20" s="8">
        <v>0</v>
      </c>
      <c r="I20" s="8">
        <v>0</v>
      </c>
      <c r="J20" s="8">
        <v>7</v>
      </c>
      <c r="K20" s="8">
        <v>0</v>
      </c>
      <c r="L20" s="8">
        <v>0</v>
      </c>
    </row>
    <row r="21" spans="1:12" ht="14.7" customHeight="1" x14ac:dyDescent="0.4">
      <c r="A21" s="1" t="str">
        <f>"301903"</f>
        <v>301903</v>
      </c>
      <c r="B21" s="1" t="s">
        <v>26</v>
      </c>
      <c r="C21" s="1" t="s">
        <v>24</v>
      </c>
      <c r="D21" s="8">
        <v>7526</v>
      </c>
      <c r="E21" s="8">
        <v>5966</v>
      </c>
      <c r="F21" s="8">
        <v>5899</v>
      </c>
      <c r="G21" s="8">
        <v>67</v>
      </c>
      <c r="H21" s="8">
        <v>0</v>
      </c>
      <c r="I21" s="8">
        <v>0</v>
      </c>
      <c r="J21" s="8">
        <v>64</v>
      </c>
      <c r="K21" s="8">
        <v>0</v>
      </c>
      <c r="L21" s="8">
        <v>0</v>
      </c>
    </row>
    <row r="22" spans="1:12" ht="14.7" customHeight="1" x14ac:dyDescent="0.4">
      <c r="A22" s="1" t="str">
        <f>"301904"</f>
        <v>301904</v>
      </c>
      <c r="B22" s="1" t="s">
        <v>27</v>
      </c>
      <c r="C22" s="1" t="s">
        <v>24</v>
      </c>
      <c r="D22" s="8">
        <v>9043</v>
      </c>
      <c r="E22" s="8">
        <v>7110</v>
      </c>
      <c r="F22" s="8">
        <v>7050</v>
      </c>
      <c r="G22" s="8">
        <v>60</v>
      </c>
      <c r="H22" s="8">
        <v>0</v>
      </c>
      <c r="I22" s="8">
        <v>0</v>
      </c>
      <c r="J22" s="8">
        <v>145</v>
      </c>
      <c r="K22" s="8">
        <v>0</v>
      </c>
      <c r="L22" s="8">
        <v>0</v>
      </c>
    </row>
    <row r="23" spans="1:12" ht="14.7" customHeight="1" x14ac:dyDescent="0.4">
      <c r="A23" s="1" t="str">
        <f>"301905"</f>
        <v>301905</v>
      </c>
      <c r="B23" s="1" t="s">
        <v>28</v>
      </c>
      <c r="C23" s="1" t="s">
        <v>24</v>
      </c>
      <c r="D23" s="8">
        <v>3037</v>
      </c>
      <c r="E23" s="8">
        <v>2417</v>
      </c>
      <c r="F23" s="8">
        <v>2383</v>
      </c>
      <c r="G23" s="8">
        <v>34</v>
      </c>
      <c r="H23" s="8">
        <v>0</v>
      </c>
      <c r="I23" s="8">
        <v>0</v>
      </c>
      <c r="J23" s="8">
        <v>6</v>
      </c>
      <c r="K23" s="8">
        <v>0</v>
      </c>
      <c r="L23" s="8">
        <v>0</v>
      </c>
    </row>
    <row r="24" spans="1:12" ht="14.7" customHeight="1" x14ac:dyDescent="0.4">
      <c r="A24" s="1" t="str">
        <f>"301906"</f>
        <v>301906</v>
      </c>
      <c r="B24" s="1" t="s">
        <v>29</v>
      </c>
      <c r="C24" s="1" t="s">
        <v>24</v>
      </c>
      <c r="D24" s="8">
        <v>9551</v>
      </c>
      <c r="E24" s="8">
        <v>7531</v>
      </c>
      <c r="F24" s="8">
        <v>7423</v>
      </c>
      <c r="G24" s="8">
        <v>108</v>
      </c>
      <c r="H24" s="8">
        <v>0</v>
      </c>
      <c r="I24" s="8">
        <v>0</v>
      </c>
      <c r="J24" s="8">
        <v>32</v>
      </c>
      <c r="K24" s="8">
        <v>0</v>
      </c>
      <c r="L24" s="8">
        <v>0</v>
      </c>
    </row>
    <row r="25" spans="1:12" ht="14.7" customHeight="1" x14ac:dyDescent="0.4">
      <c r="A25" s="1" t="str">
        <f>"301907"</f>
        <v>301907</v>
      </c>
      <c r="B25" s="1" t="s">
        <v>30</v>
      </c>
      <c r="C25" s="1" t="s">
        <v>24</v>
      </c>
      <c r="D25" s="8">
        <v>7477</v>
      </c>
      <c r="E25" s="8">
        <v>6072</v>
      </c>
      <c r="F25" s="8">
        <v>6018</v>
      </c>
      <c r="G25" s="8">
        <v>54</v>
      </c>
      <c r="H25" s="8">
        <v>1</v>
      </c>
      <c r="I25" s="8">
        <v>0</v>
      </c>
      <c r="J25" s="8">
        <v>22</v>
      </c>
      <c r="K25" s="8">
        <v>0</v>
      </c>
      <c r="L25" s="8">
        <v>0</v>
      </c>
    </row>
    <row r="26" spans="1:12" ht="14.7" customHeight="1" x14ac:dyDescent="0.4">
      <c r="A26" s="1" t="str">
        <f>"301908"</f>
        <v>301908</v>
      </c>
      <c r="B26" s="1" t="s">
        <v>31</v>
      </c>
      <c r="C26" s="1" t="s">
        <v>24</v>
      </c>
      <c r="D26" s="8">
        <v>13007</v>
      </c>
      <c r="E26" s="8">
        <v>10377</v>
      </c>
      <c r="F26" s="8">
        <v>10344</v>
      </c>
      <c r="G26" s="8">
        <v>33</v>
      </c>
      <c r="H26" s="8">
        <v>0</v>
      </c>
      <c r="I26" s="8">
        <v>0</v>
      </c>
      <c r="J26" s="8">
        <v>67</v>
      </c>
      <c r="K26" s="8">
        <v>0</v>
      </c>
      <c r="L26" s="8">
        <v>0</v>
      </c>
    </row>
    <row r="27" spans="1:12" ht="14.7" customHeight="1" x14ac:dyDescent="0.4">
      <c r="A27" s="1" t="str">
        <f>"301909"</f>
        <v>301909</v>
      </c>
      <c r="B27" s="1" t="s">
        <v>32</v>
      </c>
      <c r="C27" s="1" t="s">
        <v>24</v>
      </c>
      <c r="D27" s="8">
        <v>6187</v>
      </c>
      <c r="E27" s="8">
        <v>4921</v>
      </c>
      <c r="F27" s="8">
        <v>4891</v>
      </c>
      <c r="G27" s="8">
        <v>30</v>
      </c>
      <c r="H27" s="8">
        <v>0</v>
      </c>
      <c r="I27" s="8">
        <v>0</v>
      </c>
      <c r="J27" s="8">
        <v>10</v>
      </c>
      <c r="K27" s="8">
        <v>0</v>
      </c>
      <c r="L27" s="8">
        <v>0</v>
      </c>
    </row>
    <row r="28" spans="1:12" ht="14.7" customHeight="1" x14ac:dyDescent="0.4">
      <c r="A28" s="2" t="s">
        <v>33</v>
      </c>
      <c r="B28" s="2"/>
      <c r="C28" s="2"/>
      <c r="D28" s="9">
        <v>67023</v>
      </c>
      <c r="E28" s="9">
        <v>53148</v>
      </c>
      <c r="F28" s="9">
        <v>52634</v>
      </c>
      <c r="G28" s="9">
        <v>514</v>
      </c>
      <c r="H28" s="9">
        <v>1</v>
      </c>
      <c r="I28" s="9">
        <v>0</v>
      </c>
      <c r="J28" s="9">
        <v>184</v>
      </c>
      <c r="K28" s="9">
        <v>0</v>
      </c>
      <c r="L28" s="9">
        <v>0</v>
      </c>
    </row>
    <row r="29" spans="1:12" ht="14.7" customHeight="1" x14ac:dyDescent="0.4">
      <c r="A29" s="1" t="str">
        <f>"302801"</f>
        <v>302801</v>
      </c>
      <c r="B29" s="1" t="s">
        <v>34</v>
      </c>
      <c r="C29" s="1" t="s">
        <v>35</v>
      </c>
      <c r="D29" s="8">
        <v>23527</v>
      </c>
      <c r="E29" s="8">
        <v>19105</v>
      </c>
      <c r="F29" s="8">
        <v>18930</v>
      </c>
      <c r="G29" s="8">
        <v>175</v>
      </c>
      <c r="H29" s="8">
        <v>1</v>
      </c>
      <c r="I29" s="8">
        <v>0</v>
      </c>
      <c r="J29" s="8">
        <v>54</v>
      </c>
      <c r="K29" s="8">
        <v>0</v>
      </c>
      <c r="L29" s="8">
        <v>0</v>
      </c>
    </row>
    <row r="30" spans="1:12" ht="14.7" customHeight="1" x14ac:dyDescent="0.4">
      <c r="A30" s="1" t="str">
        <f>"302802"</f>
        <v>302802</v>
      </c>
      <c r="B30" s="1" t="s">
        <v>36</v>
      </c>
      <c r="C30" s="1" t="s">
        <v>35</v>
      </c>
      <c r="D30" s="8">
        <v>5084</v>
      </c>
      <c r="E30" s="8">
        <v>4044</v>
      </c>
      <c r="F30" s="8">
        <v>4016</v>
      </c>
      <c r="G30" s="8">
        <v>28</v>
      </c>
      <c r="H30" s="8">
        <v>0</v>
      </c>
      <c r="I30" s="8">
        <v>0</v>
      </c>
      <c r="J30" s="8">
        <v>15</v>
      </c>
      <c r="K30" s="8">
        <v>0</v>
      </c>
      <c r="L30" s="8">
        <v>0</v>
      </c>
    </row>
    <row r="31" spans="1:12" ht="14.7" customHeight="1" x14ac:dyDescent="0.4">
      <c r="A31" s="1" t="str">
        <f>"302803"</f>
        <v>302803</v>
      </c>
      <c r="B31" s="1" t="s">
        <v>37</v>
      </c>
      <c r="C31" s="1" t="s">
        <v>35</v>
      </c>
      <c r="D31" s="8">
        <v>7732</v>
      </c>
      <c r="E31" s="8">
        <v>6087</v>
      </c>
      <c r="F31" s="8">
        <v>6017</v>
      </c>
      <c r="G31" s="8">
        <v>70</v>
      </c>
      <c r="H31" s="8">
        <v>0</v>
      </c>
      <c r="I31" s="8">
        <v>0</v>
      </c>
      <c r="J31" s="8">
        <v>33</v>
      </c>
      <c r="K31" s="8">
        <v>0</v>
      </c>
      <c r="L31" s="8">
        <v>0</v>
      </c>
    </row>
    <row r="32" spans="1:12" ht="14.7" customHeight="1" x14ac:dyDescent="0.4">
      <c r="A32" s="1" t="str">
        <f>"302804"</f>
        <v>302804</v>
      </c>
      <c r="B32" s="1" t="s">
        <v>38</v>
      </c>
      <c r="C32" s="1" t="s">
        <v>35</v>
      </c>
      <c r="D32" s="8">
        <v>5803</v>
      </c>
      <c r="E32" s="8">
        <v>4612</v>
      </c>
      <c r="F32" s="8">
        <v>4585</v>
      </c>
      <c r="G32" s="8">
        <v>27</v>
      </c>
      <c r="H32" s="8">
        <v>0</v>
      </c>
      <c r="I32" s="8">
        <v>0</v>
      </c>
      <c r="J32" s="8">
        <v>12</v>
      </c>
      <c r="K32" s="8">
        <v>0</v>
      </c>
      <c r="L32" s="8">
        <v>0</v>
      </c>
    </row>
    <row r="33" spans="1:12" ht="14.7" customHeight="1" x14ac:dyDescent="0.4">
      <c r="A33" s="1" t="str">
        <f>"302805"</f>
        <v>302805</v>
      </c>
      <c r="B33" s="1" t="s">
        <v>39</v>
      </c>
      <c r="C33" s="1" t="s">
        <v>35</v>
      </c>
      <c r="D33" s="8">
        <v>9787</v>
      </c>
      <c r="E33" s="8">
        <v>7596</v>
      </c>
      <c r="F33" s="8">
        <v>7481</v>
      </c>
      <c r="G33" s="8">
        <v>115</v>
      </c>
      <c r="H33" s="8">
        <v>0</v>
      </c>
      <c r="I33" s="8">
        <v>0</v>
      </c>
      <c r="J33" s="8">
        <v>21</v>
      </c>
      <c r="K33" s="8">
        <v>0</v>
      </c>
      <c r="L33" s="8">
        <v>0</v>
      </c>
    </row>
    <row r="34" spans="1:12" ht="14.7" customHeight="1" x14ac:dyDescent="0.4">
      <c r="A34" s="1" t="str">
        <f>"302806"</f>
        <v>302806</v>
      </c>
      <c r="B34" s="1" t="s">
        <v>40</v>
      </c>
      <c r="C34" s="1" t="s">
        <v>35</v>
      </c>
      <c r="D34" s="8">
        <v>2802</v>
      </c>
      <c r="E34" s="8">
        <v>2252</v>
      </c>
      <c r="F34" s="8">
        <v>2230</v>
      </c>
      <c r="G34" s="8">
        <v>22</v>
      </c>
      <c r="H34" s="8">
        <v>0</v>
      </c>
      <c r="I34" s="8">
        <v>0</v>
      </c>
      <c r="J34" s="8">
        <v>23</v>
      </c>
      <c r="K34" s="8">
        <v>0</v>
      </c>
      <c r="L34" s="8">
        <v>0</v>
      </c>
    </row>
    <row r="35" spans="1:12" ht="14.7" customHeight="1" x14ac:dyDescent="0.4">
      <c r="A35" s="1" t="str">
        <f>"302807"</f>
        <v>302807</v>
      </c>
      <c r="B35" s="1" t="s">
        <v>41</v>
      </c>
      <c r="C35" s="1" t="s">
        <v>35</v>
      </c>
      <c r="D35" s="8">
        <v>12288</v>
      </c>
      <c r="E35" s="8">
        <v>9452</v>
      </c>
      <c r="F35" s="8">
        <v>9375</v>
      </c>
      <c r="G35" s="8">
        <v>77</v>
      </c>
      <c r="H35" s="8">
        <v>0</v>
      </c>
      <c r="I35" s="8">
        <v>0</v>
      </c>
      <c r="J35" s="8">
        <v>26</v>
      </c>
      <c r="K35" s="8">
        <v>0</v>
      </c>
      <c r="L35" s="8">
        <v>0</v>
      </c>
    </row>
    <row r="36" spans="1:12" ht="14.7" customHeight="1" x14ac:dyDescent="0.4">
      <c r="A36" s="2" t="s">
        <v>42</v>
      </c>
      <c r="B36" s="2"/>
      <c r="C36" s="2"/>
      <c r="D36" s="9">
        <v>65134</v>
      </c>
      <c r="E36" s="9">
        <v>52356</v>
      </c>
      <c r="F36" s="9">
        <v>52018</v>
      </c>
      <c r="G36" s="9">
        <v>338</v>
      </c>
      <c r="H36" s="9">
        <v>0</v>
      </c>
      <c r="I36" s="9">
        <v>1</v>
      </c>
      <c r="J36" s="9">
        <v>182</v>
      </c>
      <c r="K36" s="9">
        <v>0</v>
      </c>
      <c r="L36" s="9">
        <v>0</v>
      </c>
    </row>
    <row r="37" spans="1:12" ht="14.7" customHeight="1" x14ac:dyDescent="0.4">
      <c r="A37" s="1" t="str">
        <f>"303101"</f>
        <v>303101</v>
      </c>
      <c r="B37" s="1" t="s">
        <v>43</v>
      </c>
      <c r="C37" s="1" t="s">
        <v>44</v>
      </c>
      <c r="D37" s="8">
        <v>16610</v>
      </c>
      <c r="E37" s="8">
        <v>13787</v>
      </c>
      <c r="F37" s="8">
        <v>13741</v>
      </c>
      <c r="G37" s="8">
        <v>46</v>
      </c>
      <c r="H37" s="8">
        <v>0</v>
      </c>
      <c r="I37" s="8">
        <v>1</v>
      </c>
      <c r="J37" s="8">
        <v>45</v>
      </c>
      <c r="K37" s="8">
        <v>0</v>
      </c>
      <c r="L37" s="8">
        <v>0</v>
      </c>
    </row>
    <row r="38" spans="1:12" ht="14.7" customHeight="1" x14ac:dyDescent="0.4">
      <c r="A38" s="1" t="str">
        <f>"303102"</f>
        <v>303102</v>
      </c>
      <c r="B38" s="1" t="s">
        <v>45</v>
      </c>
      <c r="C38" s="1" t="s">
        <v>44</v>
      </c>
      <c r="D38" s="8">
        <v>10453</v>
      </c>
      <c r="E38" s="8">
        <v>8431</v>
      </c>
      <c r="F38" s="8">
        <v>8396</v>
      </c>
      <c r="G38" s="8">
        <v>35</v>
      </c>
      <c r="H38" s="8">
        <v>0</v>
      </c>
      <c r="I38" s="8">
        <v>0</v>
      </c>
      <c r="J38" s="8">
        <v>28</v>
      </c>
      <c r="K38" s="8">
        <v>0</v>
      </c>
      <c r="L38" s="8">
        <v>0</v>
      </c>
    </row>
    <row r="39" spans="1:12" ht="14.7" customHeight="1" x14ac:dyDescent="0.4">
      <c r="A39" s="1" t="str">
        <f>"303103"</f>
        <v>303103</v>
      </c>
      <c r="B39" s="1" t="s">
        <v>46</v>
      </c>
      <c r="C39" s="1" t="s">
        <v>44</v>
      </c>
      <c r="D39" s="8">
        <v>7240</v>
      </c>
      <c r="E39" s="8">
        <v>5759</v>
      </c>
      <c r="F39" s="8">
        <v>5718</v>
      </c>
      <c r="G39" s="8">
        <v>41</v>
      </c>
      <c r="H39" s="8">
        <v>0</v>
      </c>
      <c r="I39" s="8">
        <v>0</v>
      </c>
      <c r="J39" s="8">
        <v>18</v>
      </c>
      <c r="K39" s="8">
        <v>0</v>
      </c>
      <c r="L39" s="8">
        <v>0</v>
      </c>
    </row>
    <row r="40" spans="1:12" ht="14.7" customHeight="1" x14ac:dyDescent="0.4">
      <c r="A40" s="1" t="str">
        <f>"303104"</f>
        <v>303104</v>
      </c>
      <c r="B40" s="1" t="s">
        <v>47</v>
      </c>
      <c r="C40" s="1" t="s">
        <v>44</v>
      </c>
      <c r="D40" s="8">
        <v>5283</v>
      </c>
      <c r="E40" s="8">
        <v>4180</v>
      </c>
      <c r="F40" s="8">
        <v>4149</v>
      </c>
      <c r="G40" s="8">
        <v>31</v>
      </c>
      <c r="H40" s="8">
        <v>0</v>
      </c>
      <c r="I40" s="8">
        <v>0</v>
      </c>
      <c r="J40" s="8">
        <v>25</v>
      </c>
      <c r="K40" s="8">
        <v>0</v>
      </c>
      <c r="L40" s="8">
        <v>0</v>
      </c>
    </row>
    <row r="41" spans="1:12" ht="14.7" customHeight="1" x14ac:dyDescent="0.4">
      <c r="A41" s="1" t="str">
        <f>"303105"</f>
        <v>303105</v>
      </c>
      <c r="B41" s="1" t="s">
        <v>48</v>
      </c>
      <c r="C41" s="1" t="s">
        <v>44</v>
      </c>
      <c r="D41" s="8">
        <v>7943</v>
      </c>
      <c r="E41" s="8">
        <v>6456</v>
      </c>
      <c r="F41" s="8">
        <v>6407</v>
      </c>
      <c r="G41" s="8">
        <v>49</v>
      </c>
      <c r="H41" s="8">
        <v>0</v>
      </c>
      <c r="I41" s="8">
        <v>0</v>
      </c>
      <c r="J41" s="8">
        <v>15</v>
      </c>
      <c r="K41" s="8">
        <v>0</v>
      </c>
      <c r="L41" s="8">
        <v>0</v>
      </c>
    </row>
    <row r="42" spans="1:12" ht="14.7" customHeight="1" x14ac:dyDescent="0.4">
      <c r="A42" s="1" t="str">
        <f>"303106"</f>
        <v>303106</v>
      </c>
      <c r="B42" s="1" t="s">
        <v>49</v>
      </c>
      <c r="C42" s="1" t="s">
        <v>44</v>
      </c>
      <c r="D42" s="8">
        <v>3042</v>
      </c>
      <c r="E42" s="8">
        <v>2372</v>
      </c>
      <c r="F42" s="8">
        <v>2326</v>
      </c>
      <c r="G42" s="8">
        <v>46</v>
      </c>
      <c r="H42" s="8">
        <v>0</v>
      </c>
      <c r="I42" s="8">
        <v>0</v>
      </c>
      <c r="J42" s="8">
        <v>2</v>
      </c>
      <c r="K42" s="8">
        <v>0</v>
      </c>
      <c r="L42" s="8">
        <v>0</v>
      </c>
    </row>
    <row r="43" spans="1:12" ht="14.7" customHeight="1" x14ac:dyDescent="0.4">
      <c r="A43" s="1" t="str">
        <f>"303107"</f>
        <v>303107</v>
      </c>
      <c r="B43" s="1" t="s">
        <v>50</v>
      </c>
      <c r="C43" s="1" t="s">
        <v>44</v>
      </c>
      <c r="D43" s="8">
        <v>4759</v>
      </c>
      <c r="E43" s="8">
        <v>3767</v>
      </c>
      <c r="F43" s="8">
        <v>3726</v>
      </c>
      <c r="G43" s="8">
        <v>41</v>
      </c>
      <c r="H43" s="8">
        <v>0</v>
      </c>
      <c r="I43" s="8">
        <v>0</v>
      </c>
      <c r="J43" s="8">
        <v>16</v>
      </c>
      <c r="K43" s="8">
        <v>0</v>
      </c>
      <c r="L43" s="8">
        <v>0</v>
      </c>
    </row>
    <row r="44" spans="1:12" ht="14.7" customHeight="1" x14ac:dyDescent="0.4">
      <c r="A44" s="1" t="str">
        <f>"303108"</f>
        <v>303108</v>
      </c>
      <c r="B44" s="1" t="s">
        <v>51</v>
      </c>
      <c r="C44" s="1" t="s">
        <v>44</v>
      </c>
      <c r="D44" s="8">
        <v>9804</v>
      </c>
      <c r="E44" s="8">
        <v>7604</v>
      </c>
      <c r="F44" s="8">
        <v>7555</v>
      </c>
      <c r="G44" s="8">
        <v>49</v>
      </c>
      <c r="H44" s="8">
        <v>0</v>
      </c>
      <c r="I44" s="8">
        <v>0</v>
      </c>
      <c r="J44" s="8">
        <v>33</v>
      </c>
      <c r="K44" s="8">
        <v>0</v>
      </c>
      <c r="L44" s="8">
        <v>0</v>
      </c>
    </row>
    <row r="45" spans="1:12" ht="14.7" customHeight="1" x14ac:dyDescent="0.4">
      <c r="A45" s="3" t="s">
        <v>52</v>
      </c>
      <c r="B45" s="3"/>
      <c r="C45" s="3"/>
      <c r="D45" s="7">
        <v>382755</v>
      </c>
      <c r="E45" s="7">
        <v>308467</v>
      </c>
      <c r="F45" s="7">
        <v>305649</v>
      </c>
      <c r="G45" s="7">
        <v>2818</v>
      </c>
      <c r="H45" s="7">
        <v>12</v>
      </c>
      <c r="I45" s="7">
        <v>1</v>
      </c>
      <c r="J45" s="7">
        <v>1327</v>
      </c>
      <c r="K45" s="7">
        <v>0</v>
      </c>
      <c r="L45" s="7">
        <v>0</v>
      </c>
    </row>
  </sheetData>
  <mergeCells count="1">
    <mergeCell ref="A1:L1"/>
  </mergeCells>
  <printOptions horizontalCentered="1"/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rejestr_wyborcow_2024_kw_1</vt:lpstr>
      <vt:lpstr>rejestr_wyborcow_2024_kw_1!Obszar_wydruku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Malicki</dc:creator>
  <cp:lastModifiedBy>Marcin Malicki</cp:lastModifiedBy>
  <cp:lastPrinted>2024-07-12T05:53:30Z</cp:lastPrinted>
  <dcterms:created xsi:type="dcterms:W3CDTF">2020-10-14T06:59:51Z</dcterms:created>
  <dcterms:modified xsi:type="dcterms:W3CDTF">2024-07-12T05:53:35Z</dcterms:modified>
</cp:coreProperties>
</file>